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2905"/>
  <workbookPr date1904="1" showInkAnnotation="0" autoCompressPictures="0"/>
  <bookViews>
    <workbookView xWindow="0" yWindow="0" windowWidth="25600" windowHeight="14820" tabRatio="500"/>
  </bookViews>
  <sheets>
    <sheet name="Feuil1" sheetId="1" r:id="rId1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27" i="1" l="1"/>
  <c r="F27" i="1"/>
  <c r="E29" i="1"/>
  <c r="F52" i="1"/>
  <c r="E52" i="1"/>
  <c r="E54" i="1"/>
  <c r="C54" i="1"/>
  <c r="E28" i="1"/>
  <c r="E53" i="1"/>
  <c r="G52" i="1"/>
  <c r="G27" i="1"/>
</calcChain>
</file>

<file path=xl/sharedStrings.xml><?xml version="1.0" encoding="utf-8"?>
<sst xmlns="http://schemas.openxmlformats.org/spreadsheetml/2006/main" count="51" uniqueCount="35">
  <si>
    <t>Disciplinaire 1</t>
    <phoneticPr fontId="5" type="noConversion"/>
  </si>
  <si>
    <t>Didactique 1</t>
    <phoneticPr fontId="5" type="noConversion"/>
  </si>
  <si>
    <t>Recherche 1</t>
    <phoneticPr fontId="5" type="noConversion"/>
  </si>
  <si>
    <t>Tronc commun 1</t>
    <phoneticPr fontId="5" type="noConversion"/>
  </si>
  <si>
    <t>Options</t>
    <phoneticPr fontId="5" type="noConversion"/>
  </si>
  <si>
    <t>SEMESTRE 3</t>
    <phoneticPr fontId="5" type="noConversion"/>
  </si>
  <si>
    <t>CM</t>
    <phoneticPr fontId="5" type="noConversion"/>
  </si>
  <si>
    <t>TD</t>
    <phoneticPr fontId="5" type="noConversion"/>
  </si>
  <si>
    <t>ECTS</t>
    <phoneticPr fontId="5" type="noConversion"/>
  </si>
  <si>
    <t>SEMESTRE 4</t>
    <phoneticPr fontId="5" type="noConversion"/>
  </si>
  <si>
    <t>Disciplinaire 2</t>
    <phoneticPr fontId="5" type="noConversion"/>
  </si>
  <si>
    <t>Didactique 2</t>
    <phoneticPr fontId="5" type="noConversion"/>
  </si>
  <si>
    <t>Recherche 2</t>
    <phoneticPr fontId="5" type="noConversion"/>
  </si>
  <si>
    <t>Mémoire de recherche professionnel</t>
    <phoneticPr fontId="5" type="noConversion"/>
  </si>
  <si>
    <t>Tronc commun 2</t>
    <phoneticPr fontId="5" type="noConversion"/>
  </si>
  <si>
    <t>TOTAL</t>
    <phoneticPr fontId="5" type="noConversion"/>
  </si>
  <si>
    <t>Total EqTD:</t>
  </si>
  <si>
    <t>Total EqTD:</t>
    <phoneticPr fontId="5" type="noConversion"/>
  </si>
  <si>
    <t>Total présentiel:</t>
  </si>
  <si>
    <t>Total présentiel:</t>
    <phoneticPr fontId="5" type="noConversion"/>
  </si>
  <si>
    <t>TOTAL M2:</t>
    <phoneticPr fontId="5" type="noConversion"/>
  </si>
  <si>
    <t>MASTER 2 MEEF MENTION SECOND DEGRÉ PARCOURS "Consolidation et Valorisation des Savoirs"</t>
    <phoneticPr fontId="5" type="noConversion"/>
  </si>
  <si>
    <t>UE/EC</t>
    <phoneticPr fontId="5" type="noConversion"/>
  </si>
  <si>
    <t>Approfondissement disciplinaire</t>
    <phoneticPr fontId="5" type="noConversion"/>
  </si>
  <si>
    <t>Approfondissement didactique</t>
    <phoneticPr fontId="5" type="noConversion"/>
  </si>
  <si>
    <t>Méthodologie de la recherche</t>
    <phoneticPr fontId="5" type="noConversion"/>
  </si>
  <si>
    <r>
      <t>OPTION:</t>
    </r>
    <r>
      <rPr>
        <sz val="8"/>
        <rFont val="Verdana"/>
      </rPr>
      <t xml:space="preserve"> Lettres Modernes, Histoire-Géographie, Anglais, Espagnol, Sciences de la Vie et de la Terre, Sciences Physiques, Mathématiques, EPS</t>
    </r>
    <phoneticPr fontId="5" type="noConversion"/>
  </si>
  <si>
    <t>Préparation aux épreuves des concours internes (CAPES, Agrégation)</t>
    <phoneticPr fontId="5" type="noConversion"/>
  </si>
  <si>
    <t>EC1- Innovations pédagogiques</t>
    <phoneticPr fontId="5" type="noConversion"/>
  </si>
  <si>
    <t>EC2- Anglais (CLES2, DNL)</t>
    <phoneticPr fontId="5" type="noConversion"/>
  </si>
  <si>
    <t>EC3- Compétences numériques (C2I2e) et Elaboration du porte feuilles de compétences</t>
    <phoneticPr fontId="5" type="noConversion"/>
  </si>
  <si>
    <t>EC1- Anglais (CLES2, DNL)</t>
    <phoneticPr fontId="5" type="noConversion"/>
  </si>
  <si>
    <t>EC2- Compétences numériques (C2I2e) et Elaboration du porte feuilles de compétences</t>
    <phoneticPr fontId="5" type="noConversion"/>
  </si>
  <si>
    <t>CNU</t>
    <phoneticPr fontId="5" type="noConversion"/>
  </si>
  <si>
    <t>code de l'option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</si>
</sst>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Verdana"/>
    </font>
    <font>
      <sz val="10"/>
      <name val="Verdana"/>
    </font>
    <font>
      <b/>
      <sz val="10"/>
      <name val="Verdana"/>
    </font>
    <font>
      <b/>
      <i/>
      <sz val="10"/>
      <name val="Verdana"/>
    </font>
    <font>
      <sz val="10"/>
      <name val="Verdana"/>
    </font>
    <font>
      <sz val="8"/>
      <name val="Verdana"/>
    </font>
    <font>
      <sz val="6"/>
      <name val="Verdana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11" xfId="0" applyBorder="1"/>
    <xf numFmtId="0" fontId="0" fillId="0" borderId="0" xfId="0" applyBorder="1"/>
    <xf numFmtId="0" fontId="0" fillId="0" borderId="12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10" xfId="0" applyBorder="1" applyAlignment="1">
      <alignment horizontal="center"/>
    </xf>
    <xf numFmtId="0" fontId="2" fillId="0" borderId="0" xfId="0" applyFont="1"/>
    <xf numFmtId="0" fontId="2" fillId="0" borderId="10" xfId="0" applyFont="1" applyBorder="1" applyAlignment="1">
      <alignment horizontal="center"/>
    </xf>
    <xf numFmtId="0" fontId="2" fillId="0" borderId="11" xfId="0" applyFont="1" applyBorder="1"/>
    <xf numFmtId="0" fontId="3" fillId="0" borderId="11" xfId="0" applyFont="1" applyBorder="1"/>
    <xf numFmtId="0" fontId="2" fillId="0" borderId="7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" xfId="0" applyFont="1" applyBorder="1"/>
    <xf numFmtId="0" fontId="0" fillId="0" borderId="1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0" xfId="0" applyBorder="1" applyAlignment="1">
      <alignment wrapText="1"/>
    </xf>
    <xf numFmtId="0" fontId="0" fillId="0" borderId="0" xfId="0" applyBorder="1" applyAlignment="1">
      <alignment horizontal="center"/>
    </xf>
    <xf numFmtId="0" fontId="0" fillId="0" borderId="10" xfId="0" applyBorder="1" applyAlignment="1">
      <alignment wrapText="1"/>
    </xf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0" fillId="0" borderId="13" xfId="0" applyBorder="1"/>
    <xf numFmtId="0" fontId="1" fillId="0" borderId="11" xfId="0" applyFont="1" applyBorder="1"/>
    <xf numFmtId="0" fontId="0" fillId="0" borderId="10" xfId="0" applyBorder="1"/>
    <xf numFmtId="0" fontId="0" fillId="0" borderId="15" xfId="0" applyBorder="1"/>
    <xf numFmtId="0" fontId="6" fillId="0" borderId="13" xfId="0" applyFont="1" applyBorder="1"/>
    <xf numFmtId="0" fontId="0" fillId="0" borderId="14" xfId="0" applyBorder="1"/>
    <xf numFmtId="0" fontId="6" fillId="0" borderId="14" xfId="0" applyFont="1" applyBorder="1"/>
    <xf numFmtId="0" fontId="5" fillId="0" borderId="0" xfId="0" applyFont="1"/>
    <xf numFmtId="0" fontId="4" fillId="0" borderId="10" xfId="0" applyFont="1" applyBorder="1" applyAlignment="1">
      <alignment horizontal="center"/>
    </xf>
    <xf numFmtId="0" fontId="0" fillId="0" borderId="11" xfId="0" applyBorder="1" applyAlignment="1">
      <alignment wrapText="1"/>
    </xf>
    <xf numFmtId="0" fontId="0" fillId="0" borderId="0" xfId="0" applyBorder="1" applyAlignment="1">
      <alignment wrapText="1"/>
    </xf>
    <xf numFmtId="0" fontId="0" fillId="0" borderId="12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4" fillId="0" borderId="11" xfId="0" applyFont="1" applyBorder="1" applyAlignment="1">
      <alignment wrapText="1"/>
    </xf>
    <xf numFmtId="0" fontId="4" fillId="0" borderId="0" xfId="0" applyFont="1" applyBorder="1" applyAlignment="1">
      <alignment wrapText="1"/>
    </xf>
    <xf numFmtId="0" fontId="4" fillId="0" borderId="12" xfId="0" applyFont="1" applyBorder="1" applyAlignment="1">
      <alignment wrapText="1"/>
    </xf>
    <xf numFmtId="0" fontId="4" fillId="0" borderId="4" xfId="0" applyFont="1" applyBorder="1" applyAlignment="1">
      <alignment wrapText="1"/>
    </xf>
    <xf numFmtId="0" fontId="4" fillId="0" borderId="5" xfId="0" applyFont="1" applyBorder="1" applyAlignment="1">
      <alignment wrapText="1"/>
    </xf>
    <xf numFmtId="0" fontId="4" fillId="0" borderId="6" xfId="0" applyFont="1" applyBorder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7"/>
  <sheetViews>
    <sheetView tabSelected="1" view="pageLayout" zoomScale="150" workbookViewId="0">
      <selection activeCell="A56" sqref="A56:F67"/>
    </sheetView>
  </sheetViews>
  <sheetFormatPr baseColWidth="10" defaultRowHeight="13" x14ac:dyDescent="0"/>
  <cols>
    <col min="1" max="1" width="7" customWidth="1"/>
    <col min="4" max="4" width="12.85546875" customWidth="1"/>
  </cols>
  <sheetData>
    <row r="1" spans="1:7">
      <c r="B1" s="56" t="s">
        <v>21</v>
      </c>
      <c r="C1" s="57"/>
      <c r="D1" s="57"/>
      <c r="E1" s="57"/>
      <c r="F1" s="57"/>
      <c r="G1" s="58"/>
    </row>
    <row r="2" spans="1:7">
      <c r="B2" s="59"/>
      <c r="C2" s="60"/>
      <c r="D2" s="60"/>
      <c r="E2" s="60"/>
      <c r="F2" s="60"/>
      <c r="G2" s="61"/>
    </row>
    <row r="3" spans="1:7" ht="13" customHeight="1">
      <c r="B3" s="62" t="s">
        <v>26</v>
      </c>
      <c r="C3" s="62"/>
      <c r="D3" s="62"/>
      <c r="E3" s="62"/>
      <c r="F3" s="62"/>
      <c r="G3" s="62"/>
    </row>
    <row r="4" spans="1:7">
      <c r="B4" s="63"/>
      <c r="C4" s="63"/>
      <c r="D4" s="63"/>
      <c r="E4" s="63"/>
      <c r="F4" s="63"/>
      <c r="G4" s="63"/>
    </row>
    <row r="6" spans="1:7" ht="13" customHeight="1">
      <c r="B6" s="67" t="s">
        <v>5</v>
      </c>
      <c r="C6" s="68"/>
      <c r="D6" s="68"/>
      <c r="E6" s="68"/>
      <c r="F6" s="68"/>
      <c r="G6" s="69"/>
    </row>
    <row r="8" spans="1:7">
      <c r="A8" s="37" t="s">
        <v>33</v>
      </c>
      <c r="B8" s="64" t="s">
        <v>22</v>
      </c>
      <c r="C8" s="65"/>
      <c r="D8" s="66"/>
      <c r="E8" s="15" t="s">
        <v>6</v>
      </c>
      <c r="F8" s="12" t="s">
        <v>7</v>
      </c>
      <c r="G8" s="16" t="s">
        <v>8</v>
      </c>
    </row>
    <row r="9" spans="1:7">
      <c r="A9" s="38"/>
      <c r="B9" s="1"/>
      <c r="C9" s="2"/>
      <c r="D9" s="3"/>
      <c r="E9" s="18"/>
      <c r="F9" s="19"/>
      <c r="G9" s="20"/>
    </row>
    <row r="10" spans="1:7">
      <c r="A10" s="39" t="s">
        <v>34</v>
      </c>
      <c r="B10" s="13" t="s">
        <v>0</v>
      </c>
      <c r="C10" s="5"/>
      <c r="D10" s="6"/>
      <c r="E10" s="21">
        <v>20</v>
      </c>
      <c r="F10" s="22">
        <v>20</v>
      </c>
      <c r="G10" s="23">
        <v>10</v>
      </c>
    </row>
    <row r="11" spans="1:7">
      <c r="A11" s="40"/>
      <c r="B11" s="7" t="s">
        <v>23</v>
      </c>
      <c r="C11" s="8"/>
      <c r="D11" s="9"/>
      <c r="E11" s="24"/>
      <c r="F11" s="25"/>
      <c r="G11" s="26"/>
    </row>
    <row r="12" spans="1:7">
      <c r="A12" s="38"/>
      <c r="B12" s="1"/>
      <c r="C12" s="2"/>
      <c r="D12" s="3"/>
      <c r="E12" s="18"/>
      <c r="F12" s="19"/>
      <c r="G12" s="20"/>
    </row>
    <row r="13" spans="1:7">
      <c r="A13" s="35"/>
      <c r="B13" s="13" t="s">
        <v>1</v>
      </c>
      <c r="C13" s="5"/>
      <c r="D13" s="6"/>
      <c r="E13" s="21">
        <v>10</v>
      </c>
      <c r="F13" s="22">
        <v>15</v>
      </c>
      <c r="G13" s="23">
        <v>10</v>
      </c>
    </row>
    <row r="14" spans="1:7">
      <c r="A14" s="41" t="s">
        <v>34</v>
      </c>
      <c r="B14" s="7" t="s">
        <v>24</v>
      </c>
      <c r="C14" s="8"/>
      <c r="D14" s="9"/>
      <c r="E14" s="24"/>
      <c r="F14" s="25"/>
      <c r="G14" s="26"/>
    </row>
    <row r="15" spans="1:7">
      <c r="A15" s="38"/>
      <c r="B15" s="1"/>
      <c r="C15" s="2"/>
      <c r="D15" s="3"/>
      <c r="E15" s="18"/>
      <c r="F15" s="19"/>
      <c r="G15" s="20"/>
    </row>
    <row r="16" spans="1:7">
      <c r="A16" s="35"/>
      <c r="B16" s="13" t="s">
        <v>2</v>
      </c>
      <c r="C16" s="5"/>
      <c r="D16" s="6"/>
      <c r="E16" s="21">
        <v>5</v>
      </c>
      <c r="F16" s="22">
        <v>10</v>
      </c>
      <c r="G16" s="23">
        <v>6</v>
      </c>
    </row>
    <row r="17" spans="1:7">
      <c r="A17" s="41" t="s">
        <v>34</v>
      </c>
      <c r="B17" s="7" t="s">
        <v>25</v>
      </c>
      <c r="C17" s="8"/>
      <c r="D17" s="9"/>
      <c r="E17" s="24"/>
      <c r="F17" s="25"/>
      <c r="G17" s="26"/>
    </row>
    <row r="18" spans="1:7">
      <c r="A18" s="38"/>
      <c r="B18" s="1"/>
      <c r="C18" s="2"/>
      <c r="D18" s="3"/>
      <c r="E18" s="18"/>
      <c r="F18" s="19"/>
      <c r="G18" s="20"/>
    </row>
    <row r="19" spans="1:7">
      <c r="A19" s="35"/>
      <c r="B19" s="13" t="s">
        <v>3</v>
      </c>
      <c r="C19" s="5"/>
      <c r="D19" s="6"/>
      <c r="E19" s="21"/>
      <c r="F19" s="22"/>
      <c r="G19" s="23"/>
    </row>
    <row r="20" spans="1:7">
      <c r="A20" s="22">
        <v>11</v>
      </c>
      <c r="B20" s="4" t="s">
        <v>31</v>
      </c>
      <c r="C20" s="5"/>
      <c r="D20" s="6"/>
      <c r="E20" s="21"/>
      <c r="F20" s="22">
        <v>14</v>
      </c>
      <c r="G20" s="23">
        <v>2</v>
      </c>
    </row>
    <row r="21" spans="1:7" ht="13" customHeight="1">
      <c r="A21" s="22">
        <v>71</v>
      </c>
      <c r="B21" s="50" t="s">
        <v>32</v>
      </c>
      <c r="C21" s="51"/>
      <c r="D21" s="52"/>
      <c r="E21" s="21"/>
      <c r="F21" s="22">
        <v>12</v>
      </c>
      <c r="G21" s="23">
        <v>2</v>
      </c>
    </row>
    <row r="22" spans="1:7">
      <c r="A22" s="40"/>
      <c r="B22" s="53"/>
      <c r="C22" s="54"/>
      <c r="D22" s="55"/>
      <c r="E22" s="24"/>
      <c r="F22" s="25"/>
      <c r="G22" s="26"/>
    </row>
    <row r="23" spans="1:7">
      <c r="A23" s="38"/>
      <c r="B23" s="4"/>
      <c r="C23" s="5"/>
      <c r="D23" s="6"/>
      <c r="E23" s="18"/>
      <c r="F23" s="19"/>
      <c r="G23" s="20"/>
    </row>
    <row r="24" spans="1:7">
      <c r="A24" s="35"/>
      <c r="B24" s="14" t="s">
        <v>4</v>
      </c>
      <c r="C24" s="5"/>
      <c r="D24" s="6"/>
      <c r="E24" s="21"/>
      <c r="F24" s="22"/>
      <c r="G24" s="23"/>
    </row>
    <row r="25" spans="1:7" ht="13" customHeight="1">
      <c r="A25" s="39" t="s">
        <v>34</v>
      </c>
      <c r="B25" s="44" t="s">
        <v>27</v>
      </c>
      <c r="C25" s="45"/>
      <c r="D25" s="46"/>
      <c r="E25" s="21">
        <v>15</v>
      </c>
      <c r="F25" s="22">
        <v>15</v>
      </c>
      <c r="G25" s="23">
        <v>0</v>
      </c>
    </row>
    <row r="26" spans="1:7">
      <c r="A26" s="40"/>
      <c r="B26" s="47"/>
      <c r="C26" s="48"/>
      <c r="D26" s="49"/>
      <c r="F26" s="25"/>
      <c r="G26" s="26"/>
    </row>
    <row r="27" spans="1:7">
      <c r="B27" s="27"/>
      <c r="C27" s="27"/>
      <c r="D27" s="29" t="s">
        <v>15</v>
      </c>
      <c r="E27" s="10">
        <f>SUM(E9:E25)</f>
        <v>50</v>
      </c>
      <c r="F27" s="24">
        <f t="shared" ref="F27:G27" si="0">SUM(F9:F25)</f>
        <v>86</v>
      </c>
      <c r="G27" s="24">
        <f t="shared" si="0"/>
        <v>30</v>
      </c>
    </row>
    <row r="28" spans="1:7">
      <c r="B28" s="27"/>
      <c r="C28" s="27"/>
      <c r="D28" t="s">
        <v>16</v>
      </c>
      <c r="E28">
        <f>E27*1.5+F27</f>
        <v>161</v>
      </c>
      <c r="F28" s="28"/>
      <c r="G28" s="28"/>
    </row>
    <row r="29" spans="1:7">
      <c r="D29" t="s">
        <v>18</v>
      </c>
      <c r="E29">
        <f>E27+F27</f>
        <v>136</v>
      </c>
    </row>
    <row r="30" spans="1:7" ht="19" customHeight="1">
      <c r="B30" s="67" t="s">
        <v>9</v>
      </c>
      <c r="C30" s="68"/>
      <c r="D30" s="68"/>
      <c r="E30" s="68"/>
      <c r="F30" s="68"/>
      <c r="G30" s="69"/>
    </row>
    <row r="32" spans="1:7">
      <c r="B32" s="64" t="s">
        <v>22</v>
      </c>
      <c r="C32" s="65"/>
      <c r="D32" s="66"/>
      <c r="E32" s="12" t="s">
        <v>6</v>
      </c>
      <c r="F32" s="12" t="s">
        <v>7</v>
      </c>
      <c r="G32" s="12" t="s">
        <v>8</v>
      </c>
    </row>
    <row r="34" spans="1:7">
      <c r="A34" s="38"/>
      <c r="B34" s="17" t="s">
        <v>10</v>
      </c>
      <c r="C34" s="2"/>
      <c r="D34" s="3"/>
      <c r="E34" s="19"/>
      <c r="F34" s="19"/>
      <c r="G34" s="19"/>
    </row>
    <row r="35" spans="1:7">
      <c r="A35" s="41" t="s">
        <v>34</v>
      </c>
      <c r="B35" s="7" t="s">
        <v>23</v>
      </c>
      <c r="C35" s="8"/>
      <c r="D35" s="9"/>
      <c r="E35" s="25">
        <v>10</v>
      </c>
      <c r="F35" s="25">
        <v>10</v>
      </c>
      <c r="G35" s="30">
        <v>6</v>
      </c>
    </row>
    <row r="36" spans="1:7">
      <c r="A36" s="38"/>
      <c r="B36" s="1"/>
      <c r="C36" s="2"/>
      <c r="D36" s="3"/>
      <c r="E36" s="19"/>
      <c r="F36" s="19"/>
      <c r="G36" s="31"/>
    </row>
    <row r="37" spans="1:7">
      <c r="A37" s="35"/>
      <c r="B37" s="13" t="s">
        <v>11</v>
      </c>
      <c r="C37" s="5"/>
      <c r="D37" s="6"/>
      <c r="E37" s="22"/>
      <c r="F37" s="22"/>
      <c r="G37" s="32"/>
    </row>
    <row r="38" spans="1:7">
      <c r="A38" s="41" t="s">
        <v>34</v>
      </c>
      <c r="B38" s="7" t="s">
        <v>24</v>
      </c>
      <c r="C38" s="8"/>
      <c r="D38" s="9"/>
      <c r="E38" s="25">
        <v>10</v>
      </c>
      <c r="F38" s="25">
        <v>15</v>
      </c>
      <c r="G38" s="30">
        <v>6</v>
      </c>
    </row>
    <row r="39" spans="1:7">
      <c r="A39" s="38"/>
      <c r="B39" s="1"/>
      <c r="C39" s="2"/>
      <c r="D39" s="3"/>
      <c r="E39" s="19"/>
      <c r="F39" s="19"/>
      <c r="G39" s="31"/>
    </row>
    <row r="40" spans="1:7">
      <c r="A40" s="35"/>
      <c r="B40" s="13" t="s">
        <v>12</v>
      </c>
      <c r="C40" s="5"/>
      <c r="D40" s="6"/>
      <c r="E40" s="22"/>
      <c r="F40" s="22">
        <v>16</v>
      </c>
      <c r="G40" s="32">
        <v>10</v>
      </c>
    </row>
    <row r="41" spans="1:7">
      <c r="A41" s="41" t="s">
        <v>34</v>
      </c>
      <c r="B41" s="7" t="s">
        <v>13</v>
      </c>
      <c r="C41" s="8"/>
      <c r="D41" s="9"/>
      <c r="E41" s="25"/>
      <c r="F41" s="25"/>
      <c r="G41" s="30"/>
    </row>
    <row r="42" spans="1:7">
      <c r="A42" s="38"/>
      <c r="B42" s="1"/>
      <c r="C42" s="2"/>
      <c r="D42" s="3"/>
      <c r="E42" s="19"/>
      <c r="F42" s="18"/>
      <c r="G42" s="31"/>
    </row>
    <row r="43" spans="1:7">
      <c r="A43" s="35"/>
      <c r="B43" s="13" t="s">
        <v>14</v>
      </c>
      <c r="C43" s="5"/>
      <c r="D43" s="6"/>
      <c r="E43" s="22"/>
      <c r="F43" s="21"/>
      <c r="G43" s="32"/>
    </row>
    <row r="44" spans="1:7">
      <c r="A44" s="22">
        <v>69</v>
      </c>
      <c r="B44" s="36" t="s">
        <v>28</v>
      </c>
      <c r="C44" s="5"/>
      <c r="D44" s="6"/>
      <c r="E44" s="22">
        <v>10</v>
      </c>
      <c r="F44" s="21">
        <v>10</v>
      </c>
      <c r="G44" s="32">
        <v>4</v>
      </c>
    </row>
    <row r="45" spans="1:7">
      <c r="A45" s="22">
        <v>11</v>
      </c>
      <c r="B45" s="4" t="s">
        <v>29</v>
      </c>
      <c r="C45" s="5"/>
      <c r="D45" s="6"/>
      <c r="E45" s="22"/>
      <c r="F45" s="21">
        <v>14</v>
      </c>
      <c r="G45" s="32">
        <v>2</v>
      </c>
    </row>
    <row r="46" spans="1:7" ht="13" customHeight="1">
      <c r="A46" s="22">
        <v>71</v>
      </c>
      <c r="B46" s="50" t="s">
        <v>30</v>
      </c>
      <c r="C46" s="51"/>
      <c r="D46" s="52"/>
      <c r="E46" s="22"/>
      <c r="F46" s="4"/>
      <c r="G46" s="35"/>
    </row>
    <row r="47" spans="1:7">
      <c r="A47" s="40"/>
      <c r="B47" s="53"/>
      <c r="C47" s="54"/>
      <c r="D47" s="55"/>
      <c r="E47" s="25"/>
      <c r="F47" s="24">
        <v>12</v>
      </c>
      <c r="G47" s="30">
        <v>2</v>
      </c>
    </row>
    <row r="48" spans="1:7">
      <c r="A48" s="38"/>
      <c r="B48" s="4"/>
      <c r="C48" s="5"/>
      <c r="D48" s="5"/>
      <c r="E48" s="22"/>
      <c r="F48" s="22"/>
      <c r="G48" s="33"/>
    </row>
    <row r="49" spans="1:7">
      <c r="A49" s="35"/>
      <c r="B49" s="14" t="s">
        <v>4</v>
      </c>
      <c r="C49" s="5"/>
      <c r="D49" s="5"/>
      <c r="E49" s="22"/>
      <c r="F49" s="22"/>
      <c r="G49" s="33"/>
    </row>
    <row r="50" spans="1:7" ht="13" customHeight="1">
      <c r="A50" s="39" t="s">
        <v>34</v>
      </c>
      <c r="B50" s="44" t="s">
        <v>27</v>
      </c>
      <c r="C50" s="45"/>
      <c r="D50" s="46"/>
      <c r="E50" s="22">
        <v>15</v>
      </c>
      <c r="F50" s="22">
        <v>15</v>
      </c>
      <c r="G50" s="33">
        <v>0</v>
      </c>
    </row>
    <row r="51" spans="1:7">
      <c r="A51" s="40"/>
      <c r="B51" s="47"/>
      <c r="C51" s="48"/>
      <c r="D51" s="49"/>
      <c r="E51" s="25"/>
      <c r="F51" s="25"/>
      <c r="G51" s="34"/>
    </row>
    <row r="52" spans="1:7">
      <c r="D52" s="29" t="s">
        <v>15</v>
      </c>
      <c r="E52" s="24">
        <f t="shared" ref="E52:G52" si="1">SUM(E33:E50)</f>
        <v>45</v>
      </c>
      <c r="F52" s="24">
        <f t="shared" si="1"/>
        <v>92</v>
      </c>
      <c r="G52" s="43">
        <f t="shared" si="1"/>
        <v>30</v>
      </c>
    </row>
    <row r="53" spans="1:7">
      <c r="D53" t="s">
        <v>17</v>
      </c>
      <c r="E53">
        <f>E52*1.5+F52</f>
        <v>159.5</v>
      </c>
    </row>
    <row r="54" spans="1:7">
      <c r="B54" s="11" t="s">
        <v>20</v>
      </c>
      <c r="C54">
        <f>E54+E29</f>
        <v>273</v>
      </c>
      <c r="D54" t="s">
        <v>19</v>
      </c>
      <c r="E54">
        <f>E52+F52</f>
        <v>137</v>
      </c>
    </row>
    <row r="55" spans="1:7">
      <c r="B55" s="11"/>
    </row>
    <row r="57" spans="1:7">
      <c r="G57" s="42"/>
    </row>
    <row r="58" spans="1:7">
      <c r="G58" s="42"/>
    </row>
    <row r="59" spans="1:7">
      <c r="G59" s="42"/>
    </row>
    <row r="60" spans="1:7">
      <c r="G60" s="42"/>
    </row>
    <row r="61" spans="1:7">
      <c r="G61" s="42"/>
    </row>
    <row r="62" spans="1:7">
      <c r="G62" s="42"/>
    </row>
    <row r="63" spans="1:7">
      <c r="G63" s="42"/>
    </row>
    <row r="64" spans="1:7">
      <c r="G64" s="42"/>
    </row>
    <row r="65" spans="7:7">
      <c r="G65" s="42"/>
    </row>
    <row r="66" spans="7:7">
      <c r="G66" s="42"/>
    </row>
    <row r="67" spans="7:7">
      <c r="G67" s="42"/>
    </row>
  </sheetData>
  <mergeCells count="10">
    <mergeCell ref="B50:D51"/>
    <mergeCell ref="B21:D22"/>
    <mergeCell ref="B25:D26"/>
    <mergeCell ref="B1:G2"/>
    <mergeCell ref="B3:G4"/>
    <mergeCell ref="B8:D8"/>
    <mergeCell ref="B6:G6"/>
    <mergeCell ref="B30:G30"/>
    <mergeCell ref="B32:D32"/>
    <mergeCell ref="B46:D47"/>
  </mergeCells>
  <phoneticPr fontId="5" type="noConversion"/>
  <pageMargins left="0.75000000000000011" right="0.75000000000000011" top="1" bottom="1" header="0.5" footer="0.5"/>
  <pageSetup paperSize="9" scale="85" orientation="portrait" horizontalDpi="4294967292" verticalDpi="4294967292"/>
  <extLst>
    <ext xmlns:mx="http://schemas.microsoft.com/office/mac/excel/2008/main" uri="{64002731-A6B0-56B0-2670-7721B7C09600}">
      <mx:PLV Mode="1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Sophie C.T.</dc:creator>
  <cp:lastModifiedBy>Pywhy</cp:lastModifiedBy>
  <dcterms:created xsi:type="dcterms:W3CDTF">2016-06-11T09:18:21Z</dcterms:created>
  <dcterms:modified xsi:type="dcterms:W3CDTF">2018-03-21T02:10:17Z</dcterms:modified>
</cp:coreProperties>
</file>